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0490" windowHeight="7695"/>
  </bookViews>
  <sheets>
    <sheet name="原残详情导入模板" sheetId="1" r:id="rId1"/>
    <sheet name="hiddenSheet3" sheetId="2" state="hidden" r:id="rId2"/>
  </sheets>
  <definedNames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158C2D803C544B9D8C015440A14E4F02" descr="图片 1"/>
        <xdr:cNvPicPr/>
      </xdr:nvPicPr>
      <xdr:blipFill>
        <a:blip r:embed="rId1"/>
        <a:stretch>
          <a:fillRect/>
        </a:stretch>
      </xdr:blipFill>
      <xdr:spPr>
        <a:xfrm>
          <a:off x="0" y="0"/>
          <a:ext cx="5657850" cy="10058400"/>
        </a:xfrm>
        <a:prstGeom prst="rect">
          <a:avLst/>
        </a:prstGeom>
      </xdr:spPr>
    </xdr:pic>
  </etc:cellImage>
  <etc:cellImage>
    <xdr:pic>
      <xdr:nvPicPr>
        <xdr:cNvPr id="3" name="ID_ADC7C3CEC9CA4C74A037364164B4D0EF" descr="图片 2"/>
        <xdr:cNvPicPr/>
      </xdr:nvPicPr>
      <xdr:blipFill>
        <a:blip r:embed="rId2"/>
        <a:stretch>
          <a:fillRect/>
        </a:stretch>
      </xdr:blipFill>
      <xdr:spPr>
        <a:xfrm>
          <a:off x="0" y="0"/>
          <a:ext cx="5657850" cy="10058400"/>
        </a:xfrm>
        <a:prstGeom prst="rect">
          <a:avLst/>
        </a:prstGeom>
      </xdr:spPr>
    </xdr:pic>
  </etc:cellImage>
  <etc:cellImage>
    <xdr:pic>
      <xdr:nvPicPr>
        <xdr:cNvPr id="4" name="ID_F8FABA8A16FB41BB9BFF69EBCD2C4451" descr="图片 3"/>
        <xdr:cNvPicPr/>
      </xdr:nvPicPr>
      <xdr:blipFill>
        <a:blip r:embed="rId3"/>
        <a:stretch>
          <a:fillRect/>
        </a:stretch>
      </xdr:blipFill>
      <xdr:spPr>
        <a:xfrm>
          <a:off x="0" y="0"/>
          <a:ext cx="5657850" cy="10058400"/>
        </a:xfrm>
        <a:prstGeom prst="rect">
          <a:avLst/>
        </a:prstGeom>
      </xdr:spPr>
    </xdr:pic>
  </etc:cellImage>
  <etc:cellImage>
    <xdr:pic>
      <xdr:nvPicPr>
        <xdr:cNvPr id="5" name="ID_257FFB35894E41228655F8BD6864863B" descr="图片 4"/>
        <xdr:cNvPicPr/>
      </xdr:nvPicPr>
      <xdr:blipFill>
        <a:blip r:embed="rId4"/>
        <a:stretch>
          <a:fillRect/>
        </a:stretch>
      </xdr:blipFill>
      <xdr:spPr>
        <a:xfrm>
          <a:off x="0" y="0"/>
          <a:ext cx="5657850" cy="10058400"/>
        </a:xfrm>
        <a:prstGeom prst="rect">
          <a:avLst/>
        </a:prstGeom>
      </xdr:spPr>
    </xdr:pic>
  </etc:cellImage>
  <etc:cellImage>
    <xdr:pic>
      <xdr:nvPicPr>
        <xdr:cNvPr id="6" name="ID_890248A5E7434915BBE4A4406A2A75CF" descr="图片5"/>
        <xdr:cNvPicPr/>
      </xdr:nvPicPr>
      <xdr:blipFill>
        <a:blip r:embed="rId5"/>
        <a:stretch>
          <a:fillRect/>
        </a:stretch>
      </xdr:blipFill>
      <xdr:spPr>
        <a:xfrm>
          <a:off x="0" y="0"/>
          <a:ext cx="5657850" cy="10057765"/>
        </a:xfrm>
        <a:prstGeom prst="rect">
          <a:avLst/>
        </a:prstGeom>
      </xdr:spPr>
    </xdr:pic>
  </etc:cellImage>
  <etc:cellImage>
    <xdr:pic>
      <xdr:nvPicPr>
        <xdr:cNvPr id="7" name="ID_9682AF9CC9D54D9B8F367709369D6D5A" descr="图片6"/>
        <xdr:cNvPicPr/>
      </xdr:nvPicPr>
      <xdr:blipFill>
        <a:blip r:embed="rId6"/>
        <a:stretch>
          <a:fillRect/>
        </a:stretch>
      </xdr:blipFill>
      <xdr:spPr>
        <a:xfrm>
          <a:off x="0" y="0"/>
          <a:ext cx="5657850" cy="10057765"/>
        </a:xfrm>
        <a:prstGeom prst="rect">
          <a:avLst/>
        </a:prstGeom>
      </xdr:spPr>
    </xdr:pic>
  </etc:cellImage>
  <etc:cellImage>
    <xdr:pic>
      <xdr:nvPicPr>
        <xdr:cNvPr id="8" name="ID_E6BB126A4792461892F9342C75BAC7BA" descr="图片7"/>
        <xdr:cNvPicPr/>
      </xdr:nvPicPr>
      <xdr:blipFill>
        <a:blip r:embed="rId7"/>
        <a:stretch>
          <a:fillRect/>
        </a:stretch>
      </xdr:blipFill>
      <xdr:spPr>
        <a:xfrm>
          <a:off x="0" y="0"/>
          <a:ext cx="5657850" cy="10057765"/>
        </a:xfrm>
        <a:prstGeom prst="rect">
          <a:avLst/>
        </a:prstGeom>
      </xdr:spPr>
    </xdr:pic>
  </etc:cellImage>
  <etc:cellImage>
    <xdr:pic>
      <xdr:nvPicPr>
        <xdr:cNvPr id="9" name="ID_1A26A5A353B5478F86319BC20E807C22" descr="图片8"/>
        <xdr:cNvPicPr/>
      </xdr:nvPicPr>
      <xdr:blipFill>
        <a:blip r:embed="rId8"/>
        <a:stretch>
          <a:fillRect/>
        </a:stretch>
      </xdr:blipFill>
      <xdr:spPr>
        <a:xfrm>
          <a:off x="0" y="0"/>
          <a:ext cx="5657850" cy="10057765"/>
        </a:xfrm>
        <a:prstGeom prst="rect">
          <a:avLst/>
        </a:prstGeom>
      </xdr:spPr>
    </xdr:pic>
  </etc:cellImage>
  <etc:cellImage>
    <xdr:pic>
      <xdr:nvPicPr>
        <xdr:cNvPr id="10" name="ID_88E4CAD862FB40B1A53EAC2A3F928EE7" descr="图片9"/>
        <xdr:cNvPicPr/>
      </xdr:nvPicPr>
      <xdr:blipFill>
        <a:blip r:embed="rId9"/>
        <a:stretch>
          <a:fillRect/>
        </a:stretch>
      </xdr:blipFill>
      <xdr:spPr>
        <a:xfrm>
          <a:off x="0" y="0"/>
          <a:ext cx="5657850" cy="10058400"/>
        </a:xfrm>
        <a:prstGeom prst="rect">
          <a:avLst/>
        </a:prstGeom>
      </xdr:spPr>
    </xdr:pic>
  </etc:cellImage>
  <etc:cellImage>
    <xdr:pic>
      <xdr:nvPicPr>
        <xdr:cNvPr id="11" name="ID_F3CE7D0B80D54DBDA216B0325BB01123" descr="图片10"/>
        <xdr:cNvPicPr/>
      </xdr:nvPicPr>
      <xdr:blipFill>
        <a:blip r:embed="rId10"/>
        <a:stretch>
          <a:fillRect/>
        </a:stretch>
      </xdr:blipFill>
      <xdr:spPr>
        <a:xfrm>
          <a:off x="0" y="0"/>
          <a:ext cx="5657850" cy="10057765"/>
        </a:xfrm>
        <a:prstGeom prst="rect">
          <a:avLst/>
        </a:prstGeom>
      </xdr:spPr>
    </xdr:pic>
  </etc:cellImage>
  <etc:cellImage>
    <xdr:pic>
      <xdr:nvPicPr>
        <xdr:cNvPr id="12" name="ID_8DE14601C18D44D3B4870DD0097CCFB4" descr="图片11"/>
        <xdr:cNvPicPr/>
      </xdr:nvPicPr>
      <xdr:blipFill>
        <a:blip r:embed="rId11"/>
        <a:stretch>
          <a:fillRect/>
        </a:stretch>
      </xdr:blipFill>
      <xdr:spPr>
        <a:xfrm>
          <a:off x="0" y="0"/>
          <a:ext cx="5657850" cy="10057765"/>
        </a:xfrm>
        <a:prstGeom prst="rect">
          <a:avLst/>
        </a:prstGeom>
      </xdr:spPr>
    </xdr:pic>
  </etc:cellImage>
  <etc:cellImage>
    <xdr:pic>
      <xdr:nvPicPr>
        <xdr:cNvPr id="13" name="ID_17157A2C36994C3DAF5341A10D92907B" descr="图片12"/>
        <xdr:cNvPicPr/>
      </xdr:nvPicPr>
      <xdr:blipFill>
        <a:blip r:embed="rId12"/>
        <a:stretch>
          <a:fillRect/>
        </a:stretch>
      </xdr:blipFill>
      <xdr:spPr>
        <a:xfrm>
          <a:off x="0" y="0"/>
          <a:ext cx="5657850" cy="10057765"/>
        </a:xfrm>
        <a:prstGeom prst="rect">
          <a:avLst/>
        </a:prstGeom>
      </xdr:spPr>
    </xdr:pic>
  </etc:cellImage>
  <etc:cellImage>
    <xdr:pic>
      <xdr:nvPicPr>
        <xdr:cNvPr id="14" name="ID_5A42613E38724059900925DCC4522486" descr="图片13"/>
        <xdr:cNvPicPr/>
      </xdr:nvPicPr>
      <xdr:blipFill>
        <a:blip r:embed="rId13"/>
        <a:stretch>
          <a:fillRect/>
        </a:stretch>
      </xdr:blipFill>
      <xdr:spPr>
        <a:xfrm>
          <a:off x="0" y="0"/>
          <a:ext cx="5657850" cy="10058400"/>
        </a:xfrm>
        <a:prstGeom prst="rect">
          <a:avLst/>
        </a:prstGeom>
      </xdr:spPr>
    </xdr:pic>
  </etc:cellImage>
  <etc:cellImage>
    <xdr:pic>
      <xdr:nvPicPr>
        <xdr:cNvPr id="15" name="ID_E111FD541EF24EFFA58F688F9CCA088B" descr="图片13"/>
        <xdr:cNvPicPr/>
      </xdr:nvPicPr>
      <xdr:blipFill>
        <a:blip r:embed="rId13"/>
        <a:stretch>
          <a:fillRect/>
        </a:stretch>
      </xdr:blipFill>
      <xdr:spPr>
        <a:xfrm>
          <a:off x="0" y="0"/>
          <a:ext cx="5657850" cy="10058400"/>
        </a:xfrm>
        <a:prstGeom prst="rect">
          <a:avLst/>
        </a:prstGeom>
      </xdr:spPr>
    </xdr:pic>
  </etc:cellImage>
  <etc:cellImage>
    <xdr:pic>
      <xdr:nvPicPr>
        <xdr:cNvPr id="16" name="ID_D6B982D80C2344D79AED0016AFA438C9" descr="图片14"/>
        <xdr:cNvPicPr/>
      </xdr:nvPicPr>
      <xdr:blipFill>
        <a:blip r:embed="rId14"/>
        <a:stretch>
          <a:fillRect/>
        </a:stretch>
      </xdr:blipFill>
      <xdr:spPr>
        <a:xfrm>
          <a:off x="0" y="0"/>
          <a:ext cx="5657850" cy="10057765"/>
        </a:xfrm>
        <a:prstGeom prst="rect">
          <a:avLst/>
        </a:prstGeom>
      </xdr:spPr>
    </xdr:pic>
  </etc:cellImage>
  <etc:cellImage>
    <xdr:pic>
      <xdr:nvPicPr>
        <xdr:cNvPr id="17" name="ID_49EE82535ED94EEF9FF688FF5720C48D" descr="图片14"/>
        <xdr:cNvPicPr/>
      </xdr:nvPicPr>
      <xdr:blipFill>
        <a:blip r:embed="rId14"/>
        <a:stretch>
          <a:fillRect/>
        </a:stretch>
      </xdr:blipFill>
      <xdr:spPr>
        <a:xfrm>
          <a:off x="0" y="0"/>
          <a:ext cx="5657850" cy="10057765"/>
        </a:xfrm>
        <a:prstGeom prst="rect">
          <a:avLst/>
        </a:prstGeom>
      </xdr:spPr>
    </xdr:pic>
  </etc:cellImage>
  <etc:cellImage>
    <xdr:pic>
      <xdr:nvPicPr>
        <xdr:cNvPr id="18" name="ID_5F57E29BA56A465FA0B1182943FF6777" descr="图片15"/>
        <xdr:cNvPicPr/>
      </xdr:nvPicPr>
      <xdr:blipFill>
        <a:blip r:embed="rId15"/>
        <a:stretch>
          <a:fillRect/>
        </a:stretch>
      </xdr:blipFill>
      <xdr:spPr>
        <a:xfrm>
          <a:off x="0" y="0"/>
          <a:ext cx="631190" cy="232410"/>
        </a:xfrm>
        <a:prstGeom prst="rect">
          <a:avLst/>
        </a:prstGeom>
      </xdr:spPr>
    </xdr:pic>
  </etc:cellImage>
  <etc:cellImage>
    <xdr:pic>
      <xdr:nvPicPr>
        <xdr:cNvPr id="19" name="ID_1F42AEBFC3A24AA9A7EA739A5A78A5A4" descr="图片16"/>
        <xdr:cNvPicPr/>
      </xdr:nvPicPr>
      <xdr:blipFill>
        <a:blip r:embed="rId16"/>
        <a:stretch>
          <a:fillRect/>
        </a:stretch>
      </xdr:blipFill>
      <xdr:spPr>
        <a:xfrm>
          <a:off x="0" y="0"/>
          <a:ext cx="512445" cy="290830"/>
        </a:xfrm>
        <a:prstGeom prst="rect">
          <a:avLst/>
        </a:prstGeom>
      </xdr:spPr>
    </xdr:pic>
  </etc:cellImage>
  <etc:cellImage>
    <xdr:pic>
      <xdr:nvPicPr>
        <xdr:cNvPr id="20" name="ID_D6B35924140041F98E96EEA92DDC706E" descr="17"/>
        <xdr:cNvPicPr/>
      </xdr:nvPicPr>
      <xdr:blipFill>
        <a:blip r:embed="rId17"/>
        <a:stretch>
          <a:fillRect/>
        </a:stretch>
      </xdr:blipFill>
      <xdr:spPr>
        <a:xfrm>
          <a:off x="0" y="0"/>
          <a:ext cx="5657850" cy="1005840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<sst xmlns="http://schemas.openxmlformats.org/spreadsheetml/2006/main" count="112" uniqueCount="78">
  <si>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</si>
  <si>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</si>
  <si>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</si>
  <si>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</si>
  <si>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</si>
  <si>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</si>
  <si>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</si>
  <si>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</si>
  <si>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</si>
  <si>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</si>
  <si>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</si>
  <si>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</si>
  <si>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</si>
  <si>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</si>
  <si>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</si>
  <si>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</si>
  <si>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</si>
  <si>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</si>
  <si>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</si>
  <si>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8809965154610</t>
  </si>
  <si>
    <t>Stain|污渍</t>
  </si>
  <si>
    <t>8800275187633</t>
  </si>
  <si>
    <t>8809965154863</t>
  </si>
  <si>
    <t>8809938169924</t>
  </si>
  <si>
    <t>8809831640414</t>
  </si>
  <si>
    <t>8800243867529</t>
  </si>
  <si>
    <t>Bleeding|移染</t>
  </si>
  <si>
    <t>8809989011449</t>
  </si>
  <si>
    <t>8809869349730</t>
  </si>
  <si>
    <t>8809936720417</t>
  </si>
  <si>
    <t>Snagging|钩破</t>
  </si>
  <si>
    <t>8809965194593</t>
  </si>
  <si>
    <t>Snap/Button|按扣/纽扣问题</t>
  </si>
  <si>
    <t>8800243863590</t>
  </si>
  <si>
    <t>Loose Thread|脱线</t>
  </si>
  <si>
    <t>8809938169917</t>
  </si>
  <si>
    <t>8800306212402</t>
  </si>
  <si>
    <t>8800287405206</t>
  </si>
  <si>
    <t>8809936720509</t>
  </si>
  <si>
    <t>Sewing Defect|车线问题</t>
  </si>
  <si>
    <t>Fabric Defect|面料问题</t>
  </si>
  <si>
    <t>Cutting Defect|剪裁问题</t>
  </si>
  <si>
    <t>Colorfastness|褪色问题</t>
  </si>
  <si>
    <t>Shrinkage|缩水</t>
  </si>
  <si>
    <t>Pilling|起球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</si>
  <si>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</si>
  <si>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</si>
  <si>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</si>
  <si>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</si>
  <si>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</si>
  <si>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</si>
  <si>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</si>
  <si>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</si>
  <si>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</si>
  <si>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Fabric Damage|面料损坏</t>
  </si>
  <si>
    <t>Worn Trace|磨损痕迹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</si>
  <si>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</si>
  <si>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</si>
  <si>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</si>
  <si>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</si>
  <si>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</si>
  <si>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</si>
  <si>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</si>
  <si>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</si>
  <si>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</si>
  <si>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</si>
  <si>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</si>
  <si>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</si>
  <si>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</si>
  <si>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</si>
  <si>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</si>
  <si>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</si>
  <si>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</si>
  <si>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Debonding|开胶</t>
  </si>
  <si>
    <t>Different Shape of Shoes|不对称</t>
  </si>
  <si>
    <t>Different Size of Shoes|尺码不匹配</t>
  </si>
  <si>
    <t>Deformation|变形</t>
  </si>
  <si>
    <t>Moldy|发霉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</si>
</sst>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1">
    <font>
      <sz val="11"/>
      <color indexed="8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1" fillId="0" borderId="0">
      <alignment vertical="center"/>
    </xf>
    <xf numFmtId="43" fontId="1" fillId="0" borderId="0" applyFont="0" applyFill="0" applyBorder="0" applyAlignment="0" applyProtection="0">
      <alignment vertical="center"/>
    </xf>
    <xf numFmtId="44" fontId="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41" fontId="1" fillId="0" borderId="0" applyFont="0" applyFill="0" applyBorder="0" applyAlignment="0" applyProtection="0">
      <alignment vertical="center"/>
    </xf>
    <xf numFmtId="42" fontId="1" fillId="0" borderId="0" applyFont="0" applyFill="0" applyBorder="0" applyAlignment="0" applyProtection="0">
      <alignment vertical="center"/>
    </xf>
    <xf numFmtId="0" fontId="2" fillId="0" borderId="0" applyNumberForma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1" fillId="3" borderId="1" applyNumberFormat="0" applyFont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2" applyNumberFormat="0" applyFill="0" applyAlignment="0" applyProtection="0">
      <alignment vertical="center"/>
    </xf>
    <xf numFmtId="0" fontId="8" fillId="0" borderId="2" applyNumberFormat="0" applyFill="0" applyAlignment="0" applyProtection="0">
      <alignment vertical="center"/>
    </xf>
    <xf numFmtId="0" fontId="9" fillId="0" borderId="3" applyNumberFormat="0" applyFill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4" borderId="4" applyNumberFormat="0" applyAlignment="0" applyProtection="0">
      <alignment vertical="center"/>
    </xf>
    <xf numFmtId="0" fontId="11" fillId="5" borderId="5" applyNumberFormat="0" applyAlignment="0" applyProtection="0">
      <alignment vertical="center"/>
    </xf>
    <xf numFmtId="0" fontId="12" fillId="5" borderId="4" applyNumberFormat="0" applyAlignment="0" applyProtection="0">
      <alignment vertical="center"/>
    </xf>
    <xf numFmtId="0" fontId="13" fillId="6" borderId="6" applyNumberFormat="0" applyAlignment="0" applyProtection="0">
      <alignment vertical="center"/>
    </xf>
    <xf numFmtId="0" fontId="14" fillId="0" borderId="7" applyNumberFormat="0" applyFill="0" applyAlignment="0" applyProtection="0">
      <alignment vertical="center"/>
    </xf>
    <xf numFmtId="0" fontId="15" fillId="0" borderId="8" applyNumberFormat="0" applyFill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9" fillId="10" borderId="0" applyNumberFormat="0" applyBorder="0" applyAlignment="0" applyProtection="0">
      <alignment vertical="center"/>
    </xf>
    <xf numFmtId="0" fontId="20" fillId="11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20" fillId="16" borderId="0" applyNumberFormat="0" applyBorder="0" applyAlignment="0" applyProtection="0">
      <alignment vertical="center"/>
    </xf>
    <xf numFmtId="0" fontId="19" fillId="17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19" fillId="22" borderId="0" applyNumberFormat="0" applyBorder="0" applyAlignment="0" applyProtection="0">
      <alignment vertical="center"/>
    </xf>
    <xf numFmtId="0" fontId="20" fillId="23" borderId="0" applyNumberFormat="0" applyBorder="0" applyAlignment="0" applyProtection="0">
      <alignment vertical="center"/>
    </xf>
    <xf numFmtId="0" fontId="20" fillId="24" borderId="0" applyNumberFormat="0" applyBorder="0" applyAlignment="0" applyProtection="0">
      <alignment vertical="center"/>
    </xf>
    <xf numFmtId="0" fontId="19" fillId="25" borderId="0" applyNumberFormat="0" applyBorder="0" applyAlignment="0" applyProtection="0">
      <alignment vertical="center"/>
    </xf>
    <xf numFmtId="0" fontId="19" fillId="26" borderId="0" applyNumberFormat="0" applyBorder="0" applyAlignment="0" applyProtection="0">
      <alignment vertical="center"/>
    </xf>
    <xf numFmtId="0" fontId="20" fillId="27" borderId="0" applyNumberFormat="0" applyBorder="0" applyAlignment="0" applyProtection="0">
      <alignment vertical="center"/>
    </xf>
    <xf numFmtId="0" fontId="20" fillId="28" borderId="0" applyNumberFormat="0" applyBorder="0" applyAlignment="0" applyProtection="0">
      <alignment vertical="center"/>
    </xf>
    <xf numFmtId="0" fontId="19" fillId="29" borderId="0" applyNumberFormat="0" applyBorder="0" applyAlignment="0" applyProtection="0">
      <alignment vertical="center"/>
    </xf>
    <xf numFmtId="0" fontId="19" fillId="30" borderId="0" applyNumberFormat="0" applyBorder="0" applyAlignment="0" applyProtection="0">
      <alignment vertical="center"/>
    </xf>
    <xf numFmtId="0" fontId="20" fillId="31" borderId="0" applyNumberFormat="0" applyBorder="0" applyAlignment="0" applyProtection="0">
      <alignment vertical="center"/>
    </xf>
    <xf numFmtId="0" fontId="20" fillId="32" borderId="0" applyNumberFormat="0" applyBorder="0" applyAlignment="0" applyProtection="0">
      <alignment vertical="center"/>
    </xf>
    <xf numFmtId="0" fontId="19" fillId="33" borderId="0" applyNumberFormat="0" applyBorder="0" applyAlignment="0" applyProtection="0">
      <alignment vertical="center"/>
    </xf>
  </cellStyleXfs>
  <cellXfs count="3">
    <xf numFmtId="0" fontId="0" fillId="0" borderId="0" xfId="0" applyFont="1">
      <alignment vertical="center"/>
    </xf>
    <xf numFmtId="0" fontId="0" fillId="2" borderId="0" xfId="0" applyFont="1" applyFill="1" applyAlignment="1">
      <alignment horizontal="center"/>
    </xf>
    <xf numFmtId="0" fontId="0" fillId="0" borderId="0" xfId="0" applyFont="1" applyAlignment="1">
      <alignment horizontal="center" vertical="center"/>
    </xf>
    <xf numFmtId="0" fontId="0" fillId="0" borderId="0" xfId="0" applyFont="1" quotePrefix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png"/><Relationship Id="rId8" Type="http://schemas.openxmlformats.org/officeDocument/2006/relationships/image" Target="media/image8.png"/><Relationship Id="rId7" Type="http://schemas.openxmlformats.org/officeDocument/2006/relationships/image" Target="media/image7.png"/><Relationship Id="rId6" Type="http://schemas.openxmlformats.org/officeDocument/2006/relationships/image" Target="media/image6.png"/><Relationship Id="rId5" Type="http://schemas.openxmlformats.org/officeDocument/2006/relationships/image" Target="media/image5.png"/><Relationship Id="rId4" Type="http://schemas.openxmlformats.org/officeDocument/2006/relationships/image" Target="media/image4.png"/><Relationship Id="rId3" Type="http://schemas.openxmlformats.org/officeDocument/2006/relationships/image" Target="media/image3.png"/><Relationship Id="rId2" Type="http://schemas.openxmlformats.org/officeDocument/2006/relationships/image" Target="media/image2.png"/><Relationship Id="rId17" Type="http://schemas.openxmlformats.org/officeDocument/2006/relationships/image" Target="media/image17.jpeg"/><Relationship Id="rId16" Type="http://schemas.openxmlformats.org/officeDocument/2006/relationships/image" Target="media/image16.png"/><Relationship Id="rId15" Type="http://schemas.openxmlformats.org/officeDocument/2006/relationships/image" Target="media/image15.png"/><Relationship Id="rId14" Type="http://schemas.openxmlformats.org/officeDocument/2006/relationships/image" Target="media/image14.png"/><Relationship Id="rId13" Type="http://schemas.openxmlformats.org/officeDocument/2006/relationships/image" Target="media/image13.png"/><Relationship Id="rId12" Type="http://schemas.openxmlformats.org/officeDocument/2006/relationships/image" Target="media/image12.png"/><Relationship Id="rId11" Type="http://schemas.openxmlformats.org/officeDocument/2006/relationships/image" Target="media/image11.png"/><Relationship Id="rId10" Type="http://schemas.openxmlformats.org/officeDocument/2006/relationships/image" Target="media/image10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21"/>
  <sheetViews>
    <sheetView tabSelected="1" topLeftCell="A17" workbookViewId="0">
      <selection activeCell="F21" sqref="F21"/>
    </sheetView>
  </sheetViews>
  <sheetFormatPr defaultColWidth="16" defaultRowHeight="13.5"/>
  <cols>
    <col min="4" max="4" width="30" customWidth="1"/>
  </cols>
  <sheetData>
    <row r="1" spans="1:1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</row>
    <row r="2" spans="1:15">
      <c r="A2" s="2" t="s">
        <v>15</v>
      </c>
      <c r="B2" s="2" t="s">
        <v>16</v>
      </c>
      <c r="C2" s="2" t="s">
        <v>17</v>
      </c>
      <c r="D2" s="2" t="s">
        <v>15</v>
      </c>
      <c r="E2" s="2" t="s">
        <v>17</v>
      </c>
      <c r="F2" s="2" t="s">
        <v>18</v>
      </c>
      <c r="G2" s="2" t="s">
        <v>18</v>
      </c>
      <c r="H2" s="2" t="s">
        <v>18</v>
      </c>
      <c r="I2" s="2" t="s">
        <v>18</v>
      </c>
      <c r="J2" s="2" t="s">
        <v>18</v>
      </c>
      <c r="K2" s="2" t="s">
        <v>18</v>
      </c>
      <c r="L2" s="2" t="s">
        <v>18</v>
      </c>
      <c r="M2" s="2" t="s">
        <v>18</v>
      </c>
      <c r="N2" s="2" t="s">
        <v>18</v>
      </c>
      <c r="O2" s="2" t="s">
        <v>18</v>
      </c>
    </row>
    <row r="3" ht="75" spans="1:15">
      <c r="A3" s="3" t="s">
        <v>19</v>
      </c>
      <c r="B3">
        <v>1</v>
      </c>
      <c r="D3" t="s">
        <v>20</v>
      </c>
      <c r="F3" t="str">
        <f>_xlfn.DISPIMG("ID_158C2D803C544B9D8C015440A14E4F02",1)</f>
        <v>=DISPIMG("ID_158C2D803C544B9D8C015440A14E4F02",1)</v>
      </c>
    </row>
    <row r="4" ht="75" spans="1:15">
      <c r="A4" s="3" t="s">
        <v>21</v>
      </c>
      <c r="B4">
        <v>1</v>
      </c>
      <c r="D4" t="s">
        <v>20</v>
      </c>
      <c r="F4" t="str">
        <f>_xlfn.DISPIMG("ID_ADC7C3CEC9CA4C74A037364164B4D0EF",1)</f>
        <v>=DISPIMG("ID_ADC7C3CEC9CA4C74A037364164B4D0EF",1)</v>
      </c>
    </row>
    <row r="5" ht="75" spans="1:15">
      <c r="A5" s="3" t="s">
        <v>22</v>
      </c>
      <c r="B5">
        <v>1</v>
      </c>
      <c r="D5" t="s">
        <v>20</v>
      </c>
      <c r="F5" t="str">
        <f>_xlfn.DISPIMG("ID_F8FABA8A16FB41BB9BFF69EBCD2C4451",1)</f>
        <v>=DISPIMG("ID_F8FABA8A16FB41BB9BFF69EBCD2C4451",1)</v>
      </c>
    </row>
    <row r="6" ht="75" spans="1:15">
      <c r="A6" s="3" t="s">
        <v>23</v>
      </c>
      <c r="B6">
        <v>1</v>
      </c>
      <c r="D6" t="s">
        <v>20</v>
      </c>
      <c r="F6" t="str">
        <f>_xlfn.DISPIMG("ID_257FFB35894E41228655F8BD6864863B",1)</f>
        <v>=DISPIMG("ID_257FFB35894E41228655F8BD6864863B",1)</v>
      </c>
    </row>
    <row r="7" ht="75" spans="1:15">
      <c r="A7" s="3" t="s">
        <v>23</v>
      </c>
      <c r="B7">
        <v>1</v>
      </c>
      <c r="D7" t="s">
        <v>20</v>
      </c>
      <c r="F7" t="str">
        <f>_xlfn.DISPIMG("ID_890248A5E7434915BBE4A4406A2A75CF",1)</f>
        <v>=DISPIMG("ID_890248A5E7434915BBE4A4406A2A75CF",1)</v>
      </c>
    </row>
    <row r="8" ht="75" spans="1:15">
      <c r="A8" s="3" t="s">
        <v>24</v>
      </c>
      <c r="B8">
        <v>1</v>
      </c>
      <c r="D8" t="s">
        <v>20</v>
      </c>
      <c r="F8" t="str">
        <f>_xlfn.DISPIMG("ID_9682AF9CC9D54D9B8F367709369D6D5A",1)</f>
        <v>=DISPIMG("ID_9682AF9CC9D54D9B8F367709369D6D5A",1)</v>
      </c>
    </row>
    <row r="9" ht="75" spans="1:15">
      <c r="A9" s="3" t="s">
        <v>25</v>
      </c>
      <c r="B9">
        <v>1</v>
      </c>
      <c r="D9" t="s">
        <v>26</v>
      </c>
      <c r="F9" t="str">
        <f>_xlfn.DISPIMG("ID_E6BB126A4792461892F9342C75BAC7BA",1)</f>
        <v>=DISPIMG("ID_E6BB126A4792461892F9342C75BAC7BA",1)</v>
      </c>
    </row>
    <row r="10" ht="75" spans="1:15">
      <c r="A10" s="3" t="s">
        <v>27</v>
      </c>
      <c r="B10">
        <v>1</v>
      </c>
      <c r="D10" t="s">
        <v>20</v>
      </c>
      <c r="F10" t="str">
        <f>_xlfn.DISPIMG("ID_1A26A5A353B5478F86319BC20E807C22",1)</f>
        <v>=DISPIMG("ID_1A26A5A353B5478F86319BC20E807C22",1)</v>
      </c>
    </row>
    <row r="11" ht="75" spans="1:15">
      <c r="A11" s="3" t="s">
        <v>28</v>
      </c>
      <c r="B11">
        <v>1</v>
      </c>
      <c r="D11" t="s">
        <v>20</v>
      </c>
      <c r="F11" t="str">
        <f>_xlfn.DISPIMG("ID_88E4CAD862FB40B1A53EAC2A3F928EE7",1)</f>
        <v>=DISPIMG("ID_88E4CAD862FB40B1A53EAC2A3F928EE7",1)</v>
      </c>
    </row>
    <row r="12" ht="75" spans="1:15">
      <c r="A12" s="3" t="s">
        <v>29</v>
      </c>
      <c r="B12">
        <v>1</v>
      </c>
      <c r="D12" t="s">
        <v>30</v>
      </c>
      <c r="F12" t="str">
        <f>_xlfn.DISPIMG("ID_F3CE7D0B80D54DBDA216B0325BB01123",1)</f>
        <v>=DISPIMG("ID_F3CE7D0B80D54DBDA216B0325BB01123",1)</v>
      </c>
    </row>
    <row r="13" ht="75" spans="1:15">
      <c r="A13" s="3" t="s">
        <v>31</v>
      </c>
      <c r="B13">
        <v>1</v>
      </c>
      <c r="D13" t="s">
        <v>32</v>
      </c>
      <c r="F13" t="str">
        <f>_xlfn.DISPIMG("ID_8DE14601C18D44D3B4870DD0097CCFB4",1)</f>
        <v>=DISPIMG("ID_8DE14601C18D44D3B4870DD0097CCFB4",1)</v>
      </c>
    </row>
    <row r="14" ht="75" spans="1:15">
      <c r="A14" s="3" t="s">
        <v>33</v>
      </c>
      <c r="B14">
        <v>1</v>
      </c>
      <c r="D14" t="s">
        <v>34</v>
      </c>
      <c r="F14" t="str">
        <f>_xlfn.DISPIMG("ID_17157A2C36994C3DAF5341A10D92907B",1)</f>
        <v>=DISPIMG("ID_17157A2C36994C3DAF5341A10D92907B",1)</v>
      </c>
    </row>
    <row r="15" ht="75" spans="1:15">
      <c r="A15" s="3" t="s">
        <v>35</v>
      </c>
      <c r="B15">
        <v>1</v>
      </c>
      <c r="D15" t="s">
        <v>20</v>
      </c>
      <c r="F15" t="str">
        <f>_xlfn.DISPIMG("ID_5A42613E38724059900925DCC4522486",1)</f>
        <v>=DISPIMG("ID_5A42613E38724059900925DCC4522486",1)</v>
      </c>
    </row>
    <row r="16" ht="75" spans="1:15">
      <c r="A16" s="3" t="s">
        <v>35</v>
      </c>
      <c r="B16">
        <v>1</v>
      </c>
      <c r="D16" t="s">
        <v>20</v>
      </c>
      <c r="F16" t="str">
        <f>_xlfn.DISPIMG("ID_E111FD541EF24EFFA58F688F9CCA088B",1)</f>
        <v>=DISPIMG("ID_E111FD541EF24EFFA58F688F9CCA088B",1)</v>
      </c>
    </row>
    <row r="17" ht="75" spans="1:6">
      <c r="A17" s="3" t="s">
        <v>23</v>
      </c>
      <c r="B17">
        <v>1</v>
      </c>
      <c r="D17" t="s">
        <v>20</v>
      </c>
      <c r="F17" t="str">
        <f>_xlfn.DISPIMG("ID_D6B982D80C2344D79AED0016AFA438C9",1)</f>
        <v>=DISPIMG("ID_D6B982D80C2344D79AED0016AFA438C9",1)</v>
      </c>
    </row>
    <row r="18" ht="75" spans="1:6">
      <c r="A18" s="3" t="s">
        <v>23</v>
      </c>
      <c r="B18">
        <v>1</v>
      </c>
      <c r="D18" t="s">
        <v>20</v>
      </c>
      <c r="F18" t="str">
        <f>_xlfn.DISPIMG("ID_49EE82535ED94EEF9FF688FF5720C48D",1)</f>
        <v>=DISPIMG("ID_49EE82535ED94EEF9FF688FF5720C48D",1)</v>
      </c>
    </row>
    <row r="19" ht="18.3" spans="1:6">
      <c r="A19" s="3" t="s">
        <v>36</v>
      </c>
      <c r="B19">
        <v>1</v>
      </c>
      <c r="D19" t="s">
        <v>20</v>
      </c>
      <c r="F19" t="str">
        <f>_xlfn.DISPIMG("ID_5F57E29BA56A465FA0B1182943FF6777",1)</f>
        <v>=DISPIMG("ID_5F57E29BA56A465FA0B1182943FF6777",1)</v>
      </c>
    </row>
    <row r="20" ht="22.9" spans="1:6">
      <c r="A20" s="3" t="s">
        <v>37</v>
      </c>
      <c r="B20">
        <v>1</v>
      </c>
      <c r="D20" t="s">
        <v>32</v>
      </c>
      <c r="F20" t="str">
        <f>_xlfn.DISPIMG("ID_1F42AEBFC3A24AA9A7EA739A5A78A5A4",1)</f>
        <v>=DISPIMG("ID_1F42AEBFC3A24AA9A7EA739A5A78A5A4",1)</v>
      </c>
    </row>
    <row r="21" ht="75" spans="1:6">
      <c r="A21" s="3" t="s">
        <v>38</v>
      </c>
      <c r="B21">
        <v>1</v>
      </c>
      <c r="D21" t="s">
        <v>26</v>
      </c>
      <c r="F21" t="str">
        <f>_xlfn.DISPIMG("ID_D6B35924140041F98E96EEA92DDC706E",1)</f>
        <v>=DISPIMG("ID_D6B35924140041F98E96EEA92DDC706E",1)</v>
      </c>
    </row>
  </sheetData>
  <dataValidations count="1">
    <dataValidation type="list" allowBlank="1" showErrorMessage="1" sqref="D2:D6501">
      <formula1>hidden3</formula1>
    </dataValidation>
  </dataValidations>
  <pageMargins left="0.7" right="0.7" top="0.75" bottom="0.75" header="0.3" footer="0.3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workbookViewId="0">
      <selection activeCell="A1" sqref="A1"/>
    </sheetView>
  </sheetViews>
  <sheetFormatPr defaultColWidth="9" defaultRowHeight="13.5"/>
  <sheetData>
    <row r="1" spans="1:1">
      <c r="A1" t="s">
        <v>34</v>
      </c>
    </row>
    <row r="2" spans="1:1">
      <c r="A2" t="s">
        <v>30</v>
      </c>
    </row>
    <row r="3" spans="1:1">
      <c r="A3" t="s">
        <v>39</v>
      </c>
    </row>
    <row r="4" spans="1:1">
      <c r="A4" t="s">
        <v>40</v>
      </c>
    </row>
    <row r="5" spans="1:1">
      <c r="A5" t="s">
        <v>41</v>
      </c>
    </row>
    <row r="6" spans="1:1">
      <c r="A6" t="s">
        <v>42</v>
      </c>
    </row>
    <row r="7" spans="1:1">
      <c r="A7" t="s">
        <v>26</v>
      </c>
    </row>
    <row r="8" spans="1:1">
      <c r="A8" t="s">
        <v>43</v>
      </c>
    </row>
    <row r="9" spans="1:1">
      <c r="A9" t="s">
        <v>44</v>
      </c>
    </row>
    <row r="10" spans="1:1">
      <c r="A10" t="s">
        <v>32</v>
      </c>
    </row>
    <row r="11" spans="1:1">
      <c r="A11" t="s">
        <v>45</v>
      </c>
    </row>
    <row r="12" spans="1:1">
      <c r="A12" t="s">
        <v>46</v>
      </c>
    </row>
    <row r="13" spans="1:1">
      <c r="A13" t="s">
        <v>47</v>
      </c>
    </row>
    <row r="14" spans="1:1">
      <c r="A14" t="s">
        <v>48</v>
      </c>
    </row>
    <row r="15" spans="1:1">
      <c r="A15" t="s">
        <v>49</v>
      </c>
    </row>
    <row r="16" spans="1:1">
      <c r="A16" t="s">
        <v>50</v>
      </c>
    </row>
    <row r="17" spans="1:1">
      <c r="A17" t="s">
        <v>51</v>
      </c>
    </row>
    <row r="18" spans="1:1">
      <c r="A18" t="s">
        <v>52</v>
      </c>
    </row>
    <row r="19" spans="1:1">
      <c r="A19" t="s">
        <v>53</v>
      </c>
    </row>
    <row r="20" spans="1:1">
      <c r="A20" t="s">
        <v>54</v>
      </c>
    </row>
    <row r="21" spans="1:1">
      <c r="A21" t="s">
        <v>55</v>
      </c>
    </row>
    <row r="22" spans="1:1">
      <c r="A22" t="s">
        <v>20</v>
      </c>
    </row>
    <row r="23" spans="1:1">
      <c r="A23" t="s">
        <v>56</v>
      </c>
    </row>
    <row r="24" spans="1:1">
      <c r="A24" t="s">
        <v>57</v>
      </c>
    </row>
    <row r="25" spans="1:1">
      <c r="A25" t="s">
        <v>58</v>
      </c>
    </row>
    <row r="26" spans="1:1">
      <c r="A26" t="s">
        <v>59</v>
      </c>
    </row>
    <row r="27" spans="1:1">
      <c r="A27" t="s">
        <v>60</v>
      </c>
    </row>
    <row r="28" spans="1:1">
      <c r="A28" t="s">
        <v>61</v>
      </c>
    </row>
    <row r="29" spans="1:1">
      <c r="A29" t="s">
        <v>62</v>
      </c>
    </row>
    <row r="30" spans="1:1">
      <c r="A30" t="s">
        <v>63</v>
      </c>
    </row>
    <row r="31" spans="1:1">
      <c r="A31" t="s">
        <v>64</v>
      </c>
    </row>
    <row r="32" spans="1:1">
      <c r="A32" t="s">
        <v>65</v>
      </c>
    </row>
    <row r="33" spans="1:1">
      <c r="A33" t="s">
        <v>66</v>
      </c>
    </row>
    <row r="34" spans="1:1">
      <c r="A34" t="s">
        <v>67</v>
      </c>
    </row>
    <row r="35" spans="1:1">
      <c r="A35" t="s">
        <v>68</v>
      </c>
    </row>
    <row r="36" spans="1:1">
      <c r="A36" t="s">
        <v>69</v>
      </c>
    </row>
    <row r="37" spans="1:1">
      <c r="A37" t="s">
        <v>70</v>
      </c>
    </row>
    <row r="38" spans="1:1">
      <c r="A38" t="s">
        <v>71</v>
      </c>
    </row>
    <row r="39" spans="1:1">
      <c r="A39" t="s">
        <v>72</v>
      </c>
    </row>
    <row r="40" spans="1:1">
      <c r="A40" t="s">
        <v>73</v>
      </c>
    </row>
    <row r="41" spans="1:1">
      <c r="A41" t="s">
        <v>74</v>
      </c>
    </row>
    <row r="42" spans="1:1">
      <c r="A42" t="s">
        <v>75</v>
      </c>
    </row>
    <row r="43" spans="1:1">
      <c r="A43" t="s">
        <v>76</v>
      </c>
    </row>
    <row r="44" spans="1:1">
      <c r="A44" t="s">
        <v>77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英姿</cp:lastModifiedBy>
  <dcterms:created xsi:type="dcterms:W3CDTF">2025-12-02T05:13:00Z</dcterms:created>
  <dcterms:modified xsi:type="dcterms:W3CDTF">2025-12-02T05:20:56Z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8806A03165954B61900D52F4A762B63B_13</vt:lpwstr>
  </property>
  <property fmtid="{D5CDD505-2E9C-101B-9397-08002B2CF9AE}" pid="3" name="KSOProductBuildVer">
    <vt:lpwstr>2052-12.1.0.24034</vt:lpwstr>
  </property>
  <property fmtid="{D5CDD505-2E9C-101B-9397-08002B2CF9AE}" pid="4" name="CalculationRule">
    <vt:i4>0</vt:i4>
  </property>
</Properties>
</file>