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03FE4A98CF84E6B8DEF61A9E86B1EA0" descr="1"/>
        <xdr:cNvPicPr/>
      </xdr:nvPicPr>
      <xdr:blipFill>
        <a:blip r:embed="rId1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3" name="ID_EC5407A03B6F4F7C9184E127D6810E42" descr="2"/>
        <xdr:cNvPicPr/>
      </xdr:nvPicPr>
      <xdr:blipFill>
        <a:blip r:embed="rId2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4" name="ID_FEC6E66D137E419CBF6376F7D41DE200" descr="3"/>
        <xdr:cNvPicPr/>
      </xdr:nvPicPr>
      <xdr:blipFill>
        <a:blip r:embed="rId3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5" name="ID_35392286C71D43918CE3D9B0F39EB094" descr="4"/>
        <xdr:cNvPicPr/>
      </xdr:nvPicPr>
      <xdr:blipFill>
        <a:blip r:embed="rId4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6" name="ID_53A4C636DC6B4AC4BB8A63897277F8F6" descr="5"/>
        <xdr:cNvPicPr/>
      </xdr:nvPicPr>
      <xdr:blipFill>
        <a:blip r:embed="rId5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7" name="ID_66558EBEF1DA4C8B9D712F5D0553E332" descr="6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8" name="ID_5155A13A52224CFC8D2BF29B0C88DDFC" descr="7"/>
        <xdr:cNvPicPr/>
      </xdr:nvPicPr>
      <xdr:blipFill>
        <a:blip r:embed="rId7"/>
        <a:stretch>
          <a:fillRect/>
        </a:stretch>
      </xdr:blipFill>
      <xdr:spPr>
        <a:xfrm>
          <a:off x="0" y="0"/>
          <a:ext cx="7541895" cy="10058400"/>
        </a:xfrm>
        <a:prstGeom prst="rect">
          <a:avLst/>
        </a:prstGeom>
      </xdr:spPr>
    </xdr:pic>
  </etc:cellImage>
  <etc:cellImage>
    <xdr:pic>
      <xdr:nvPicPr>
        <xdr:cNvPr id="9" name="ID_D17FBFB557124362B97B35F4C4F5C53C" descr="8"/>
        <xdr:cNvPicPr/>
      </xdr:nvPicPr>
      <xdr:blipFill>
        <a:blip r:embed="rId8"/>
        <a:stretch>
          <a:fillRect/>
        </a:stretch>
      </xdr:blipFill>
      <xdr:spPr>
        <a:xfrm>
          <a:off x="0" y="0"/>
          <a:ext cx="7541895" cy="10058400"/>
        </a:xfrm>
        <a:prstGeom prst="rect">
          <a:avLst/>
        </a:prstGeom>
      </xdr:spPr>
    </xdr:pic>
  </etc:cellImage>
  <etc:cellImage>
    <xdr:pic>
      <xdr:nvPicPr>
        <xdr:cNvPr id="10" name="ID_FB1B84D11ADB40B287358982D5E55167" descr="9"/>
        <xdr:cNvPicPr/>
      </xdr:nvPicPr>
      <xdr:blipFill>
        <a:blip r:embed="rId9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1" name="ID_991FC8B7F75446219685F7A08CACE393" descr="10"/>
        <xdr:cNvPicPr/>
      </xdr:nvPicPr>
      <xdr:blipFill>
        <a:blip r:embed="rId10"/>
        <a:stretch>
          <a:fillRect/>
        </a:stretch>
      </xdr:blipFill>
      <xdr:spPr>
        <a:xfrm>
          <a:off x="0" y="0"/>
          <a:ext cx="7541895" cy="10058400"/>
        </a:xfrm>
        <a:prstGeom prst="rect">
          <a:avLst/>
        </a:prstGeom>
      </xdr:spPr>
    </xdr:pic>
  </etc:cellImage>
  <etc:cellImage>
    <xdr:pic>
      <xdr:nvPicPr>
        <xdr:cNvPr id="12" name="ID_F4C7931B03BB46A691996557DD6075AA" descr="1"/>
        <xdr:cNvPicPr/>
      </xdr:nvPicPr>
      <xdr:blipFill>
        <a:blip r:embed="rId11"/>
        <a:stretch>
          <a:fillRect/>
        </a:stretch>
      </xdr:blipFill>
      <xdr:spPr>
        <a:xfrm>
          <a:off x="0" y="0"/>
          <a:ext cx="6838950" cy="8953500"/>
        </a:xfrm>
        <a:prstGeom prst="rect">
          <a:avLst/>
        </a:prstGeom>
      </xdr:spPr>
    </xdr:pic>
  </etc:cellImage>
  <etc:cellImage>
    <xdr:pic>
      <xdr:nvPicPr>
        <xdr:cNvPr id="13" name="ID_D136835297304AD1BD67015BC5DEF1C7" descr="3ASXCA12N50IVS265-2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9168765"/>
        </a:xfrm>
        <a:prstGeom prst="rect">
          <a:avLst/>
        </a:prstGeom>
      </xdr:spPr>
    </xdr:pic>
  </etc:cellImage>
  <etc:cellImage>
    <xdr:pic>
      <xdr:nvPicPr>
        <xdr:cNvPr id="14" name="ID_508F694E17BC40D9AA0D62142E83D162" descr="3ASXM075N50BKS260-3"/>
        <xdr:cNvPicPr/>
      </xdr:nvPicPr>
      <xdr:blipFill>
        <a:blip r:embed="rId13"/>
        <a:stretch>
          <a:fillRect/>
        </a:stretch>
      </xdr:blipFill>
      <xdr:spPr>
        <a:xfrm>
          <a:off x="0" y="0"/>
          <a:ext cx="10058400" cy="9197340"/>
        </a:xfrm>
        <a:prstGeom prst="rect">
          <a:avLst/>
        </a:prstGeom>
      </xdr:spPr>
    </xdr:pic>
  </etc:cellImage>
  <etc:cellImage>
    <xdr:pic>
      <xdr:nvPicPr>
        <xdr:cNvPr id="15" name="ID_39E6E49468D648AA9294AE593B1AF630" descr="3ASXM036N50GRS240-6"/>
        <xdr:cNvPicPr/>
      </xdr:nvPicPr>
      <xdr:blipFill>
        <a:blip r:embed="rId14"/>
        <a:stretch>
          <a:fillRect/>
        </a:stretch>
      </xdr:blipFill>
      <xdr:spPr>
        <a:xfrm>
          <a:off x="0" y="0"/>
          <a:ext cx="10058400" cy="92354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<sst xmlns="http://schemas.openxmlformats.org/spreadsheetml/2006/main" count="134" uniqueCount="83">
  <si>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</si>
  <si>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</si>
  <si>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</si>
  <si>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</si>
  <si>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</si>
  <si>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</si>
  <si>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</si>
  <si>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</si>
  <si>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</si>
  <si>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</si>
  <si>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</si>
  <si>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</si>
  <si>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</si>
  <si>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</si>
  <si>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</si>
  <si>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</si>
  <si>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</si>
  <si>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</si>
  <si>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</si>
  <si>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</si>
  <si>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</si>
  <si>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</si>
  <si>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</si>
  <si>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M25N3ASXM075N50NYS275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</si>
  <si>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</si>
  <si>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</si>
  <si>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</si>
  <si>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</si>
  <si>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</si>
  <si>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</si>
  <si>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M24N3ASXCBS4N50IVS240</t>
  </si>
  <si>
    <t>伊犁</t>
  </si>
  <si>
    <t>M22N3ASXCA12N50IVS265</t>
  </si>
  <si>
    <t>Colorfastness|褪色问题</t>
  </si>
  <si>
    <t>M25N3ASXM075N50BKS260</t>
  </si>
  <si>
    <t>M24N3ASXCBS4N50WHS235</t>
  </si>
  <si>
    <t>Stain|污渍</t>
  </si>
  <si>
    <t>M26N3ASXM036N50GRS240</t>
  </si>
  <si>
    <t>Loose Thread|脱线</t>
  </si>
  <si>
    <t>M24N3ASXCMM4N50GRS235</t>
  </si>
  <si>
    <t>Different Shape of Shoes|不对称</t>
  </si>
  <si>
    <t>库汇</t>
  </si>
  <si>
    <t>M25N3ASXM075N50BKS280</t>
  </si>
  <si>
    <t>M25N3ASXM075N50PKS235</t>
  </si>
  <si>
    <t>Different Size of Shoes|尺码不匹配</t>
  </si>
  <si>
    <t>M26N3ASXM036N50GRS260</t>
  </si>
  <si>
    <t>M24N3ACPVV14N07BGL00F</t>
  </si>
  <si>
    <t>杉杉</t>
  </si>
  <si>
    <t>Snagging|钩破</t>
  </si>
  <si>
    <t>Sewing Defect|车线问题</t>
  </si>
  <si>
    <t>Fabric Defect|面料问题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</si>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</sst>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E15" sqref="E15"/>
    </sheetView>
  </sheetViews>
  <sheetFormatPr defaultColWidth="16" defaultRowHeight="13.5"/>
  <cols>
    <col min="1" max="1" width="25.125" style="1" customWidth="1"/>
    <col min="2" max="2" width="12" style="1" customWidth="1"/>
    <col min="3" max="3" width="11" customWidth="1"/>
    <col min="4" max="4" width="30" style="1" customWidth="1"/>
    <col min="5" max="5" width="16" style="1"/>
    <col min="6" max="6" width="9.25" customWidth="1"/>
  </cols>
  <sheetData>
    <row r="1" ht="22" customHeight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3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 t="str">
        <f>_xlfn.DISPIMG("ID_C03FE4A98CF84E6B8DEF61A9E86B1EA0",1)</f>
        <v>=DISPIMG("ID_C03FE4A98CF84E6B8DEF61A9E86B1EA0",1)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customFormat="1" ht="43" customHeight="1" spans="1:6">
      <c r="A3" s="1" t="s">
        <v>19</v>
      </c>
      <c r="B3" s="1">
        <v>1</v>
      </c>
      <c r="D3" s="1" t="s">
        <v>20</v>
      </c>
      <c r="E3" s="1" t="s">
        <v>17</v>
      </c>
      <c r="F3" t="str">
        <f>_xlfn.DISPIMG("ID_EC5407A03B6F4F7C9184E127D6810E42",1)</f>
        <v>=DISPIMG("ID_EC5407A03B6F4F7C9184E127D6810E42",1)</v>
      </c>
    </row>
    <row r="4" customFormat="1" ht="43" customHeight="1" spans="1:6">
      <c r="A4" s="1" t="s">
        <v>21</v>
      </c>
      <c r="B4" s="1">
        <v>1</v>
      </c>
      <c r="D4" s="1" t="s">
        <v>22</v>
      </c>
      <c r="E4" s="1" t="s">
        <v>17</v>
      </c>
      <c r="F4" t="str">
        <f>_xlfn.DISPIMG("ID_FEC6E66D137E419CBF6376F7D41DE200",1)</f>
        <v>=DISPIMG("ID_FEC6E66D137E419CBF6376F7D41DE200",1)</v>
      </c>
    </row>
    <row r="5" customFormat="1" ht="43" customHeight="1" spans="1:6">
      <c r="A5" s="1" t="s">
        <v>23</v>
      </c>
      <c r="B5" s="1">
        <v>1</v>
      </c>
      <c r="D5" s="1" t="s">
        <v>22</v>
      </c>
      <c r="E5" s="1" t="s">
        <v>17</v>
      </c>
      <c r="F5" t="str">
        <f>_xlfn.DISPIMG("ID_35392286C71D43918CE3D9B0F39EB094",1)</f>
        <v>=DISPIMG("ID_35392286C71D43918CE3D9B0F39EB094",1)</v>
      </c>
    </row>
    <row r="6" customFormat="1" ht="43" customHeight="1" spans="1:6">
      <c r="A6" s="1" t="s">
        <v>24</v>
      </c>
      <c r="B6" s="1">
        <v>1</v>
      </c>
      <c r="D6" s="1" t="s">
        <v>16</v>
      </c>
      <c r="E6" s="1" t="s">
        <v>17</v>
      </c>
      <c r="F6" t="str">
        <f>_xlfn.DISPIMG("ID_53A4C636DC6B4AC4BB8A63897277F8F6",1)</f>
        <v>=DISPIMG("ID_53A4C636DC6B4AC4BB8A63897277F8F6",1)</v>
      </c>
    </row>
    <row r="7" customFormat="1" ht="43" customHeight="1" spans="1:6">
      <c r="A7" s="1" t="s">
        <v>25</v>
      </c>
      <c r="B7" s="1">
        <v>1</v>
      </c>
      <c r="D7" s="1" t="s">
        <v>26</v>
      </c>
      <c r="E7" s="1" t="s">
        <v>17</v>
      </c>
      <c r="F7" t="str">
        <f>_xlfn.DISPIMG("ID_66558EBEF1DA4C8B9D712F5D0553E332",1)</f>
        <v>=DISPIMG("ID_66558EBEF1DA4C8B9D712F5D0553E332",1)</v>
      </c>
    </row>
    <row r="8" customFormat="1" ht="43" customHeight="1" spans="1:6">
      <c r="A8" s="1" t="s">
        <v>27</v>
      </c>
      <c r="B8" s="1">
        <v>1</v>
      </c>
      <c r="D8" s="1" t="s">
        <v>16</v>
      </c>
      <c r="E8" s="1" t="s">
        <v>17</v>
      </c>
      <c r="F8" t="str">
        <f>_xlfn.DISPIMG("ID_5155A13A52224CFC8D2BF29B0C88DDFC",1)</f>
        <v>=DISPIMG("ID_5155A13A52224CFC8D2BF29B0C88DDFC",1)</v>
      </c>
    </row>
    <row r="9" customFormat="1" ht="43" customHeight="1" spans="1:6">
      <c r="A9" s="1" t="s">
        <v>28</v>
      </c>
      <c r="B9" s="1">
        <v>1</v>
      </c>
      <c r="D9" s="1" t="s">
        <v>22</v>
      </c>
      <c r="E9" s="1" t="s">
        <v>17</v>
      </c>
      <c r="F9" t="str">
        <f>_xlfn.DISPIMG("ID_D17FBFB557124362B97B35F4C4F5C53C",1)</f>
        <v>=DISPIMG("ID_D17FBFB557124362B97B35F4C4F5C53C",1)</v>
      </c>
    </row>
    <row r="10" customFormat="1" ht="43" customHeight="1" spans="1:6">
      <c r="A10" s="1" t="s">
        <v>29</v>
      </c>
      <c r="B10" s="1">
        <v>1</v>
      </c>
      <c r="D10" s="1" t="s">
        <v>22</v>
      </c>
      <c r="E10" s="1" t="s">
        <v>17</v>
      </c>
      <c r="F10" t="str">
        <f>_xlfn.DISPIMG("ID_FB1B84D11ADB40B287358982D5E55167",1)</f>
        <v>=DISPIMG("ID_FB1B84D11ADB40B287358982D5E55167",1)</v>
      </c>
    </row>
    <row r="11" customFormat="1" ht="43" customHeight="1" spans="1:6">
      <c r="A11" s="1" t="s">
        <v>28</v>
      </c>
      <c r="B11" s="1">
        <v>1</v>
      </c>
      <c r="D11" s="1" t="s">
        <v>22</v>
      </c>
      <c r="E11" s="1" t="s">
        <v>17</v>
      </c>
      <c r="F11" t="str">
        <f>_xlfn.DISPIMG("ID_991FC8B7F75446219685F7A08CACE393",1)</f>
        <v>=DISPIMG("ID_991FC8B7F75446219685F7A08CACE393",1)</v>
      </c>
    </row>
    <row r="12" customFormat="1" ht="43" customHeight="1" spans="1:6">
      <c r="A12" s="1" t="s">
        <v>30</v>
      </c>
      <c r="B12" s="1">
        <v>1</v>
      </c>
      <c r="D12" s="1" t="s">
        <v>16</v>
      </c>
      <c r="E12" s="1" t="s">
        <v>31</v>
      </c>
      <c r="F12" t="str">
        <f>_xlfn.DISPIMG("ID_F4C7931B03BB46A691996557DD6075AA",1)</f>
        <v>=DISPIMG("ID_F4C7931B03BB46A691996557DD6075AA",1)</v>
      </c>
    </row>
    <row r="13" customFormat="1" ht="43" customHeight="1" spans="1:6">
      <c r="A13" s="1" t="s">
        <v>32</v>
      </c>
      <c r="B13" s="1">
        <v>1</v>
      </c>
      <c r="D13" s="1" t="s">
        <v>33</v>
      </c>
      <c r="E13" s="1" t="s">
        <v>31</v>
      </c>
      <c r="F13" t="str">
        <f>_xlfn.DISPIMG("ID_D136835297304AD1BD67015BC5DEF1C7",1)</f>
        <v>=DISPIMG("ID_D136835297304AD1BD67015BC5DEF1C7",1)</v>
      </c>
    </row>
    <row r="14" customFormat="1" ht="43" customHeight="1" spans="1:6">
      <c r="A14" s="1" t="s">
        <v>34</v>
      </c>
      <c r="B14" s="1">
        <v>1</v>
      </c>
      <c r="D14" s="1" t="s">
        <v>22</v>
      </c>
      <c r="E14" s="1" t="s">
        <v>31</v>
      </c>
      <c r="F14" t="str">
        <f>_xlfn.DISPIMG("ID_508F694E17BC40D9AA0D62142E83D162",1)</f>
        <v>=DISPIMG("ID_508F694E17BC40D9AA0D62142E83D162",1)</v>
      </c>
    </row>
    <row r="15" customFormat="1" ht="43" customHeight="1" spans="1:5">
      <c r="A15" s="1" t="s">
        <v>29</v>
      </c>
      <c r="B15" s="1">
        <v>1</v>
      </c>
      <c r="D15" s="1" t="s">
        <v>22</v>
      </c>
      <c r="E15" s="1" t="s">
        <v>31</v>
      </c>
    </row>
    <row r="16" customFormat="1" ht="43" customHeight="1" spans="1:6">
      <c r="A16" s="1" t="s">
        <v>35</v>
      </c>
      <c r="B16" s="1">
        <v>1</v>
      </c>
      <c r="D16" s="1" t="s">
        <v>36</v>
      </c>
      <c r="E16" s="1" t="s">
        <v>31</v>
      </c>
      <c r="F16" t="str">
        <f>_xlfn.DISPIMG("ID_39E6E49468D648AA9294AE593B1AF630",1)</f>
        <v>=DISPIMG("ID_39E6E49468D648AA9294AE593B1AF630",1)</v>
      </c>
    </row>
    <row r="17" customFormat="1" ht="43" customHeight="1" spans="1:5">
      <c r="A17" s="1" t="s">
        <v>37</v>
      </c>
      <c r="B17" s="1">
        <v>1</v>
      </c>
      <c r="D17" s="1" t="s">
        <v>38</v>
      </c>
      <c r="E17" s="1" t="s">
        <v>31</v>
      </c>
    </row>
    <row r="18" customFormat="1" ht="22" hidden="1" customHeight="1" spans="1:5">
      <c r="A18" s="1" t="s">
        <v>39</v>
      </c>
      <c r="B18" s="1">
        <v>1</v>
      </c>
      <c r="D18" s="1" t="s">
        <v>40</v>
      </c>
      <c r="E18" s="1" t="s">
        <v>41</v>
      </c>
    </row>
    <row r="19" customFormat="1" ht="22" hidden="1" customHeight="1" spans="1:5">
      <c r="A19" s="1" t="s">
        <v>34</v>
      </c>
      <c r="B19" s="1">
        <v>1</v>
      </c>
      <c r="D19" s="1" t="s">
        <v>40</v>
      </c>
      <c r="E19" s="1" t="s">
        <v>41</v>
      </c>
    </row>
    <row r="20" customFormat="1" ht="22" hidden="1" customHeight="1" spans="1:5">
      <c r="A20" s="1" t="s">
        <v>42</v>
      </c>
      <c r="B20" s="1">
        <v>1</v>
      </c>
      <c r="D20" s="1" t="s">
        <v>40</v>
      </c>
      <c r="E20" s="1" t="s">
        <v>41</v>
      </c>
    </row>
    <row r="21" customFormat="1" ht="22" hidden="1" customHeight="1" spans="1:5">
      <c r="A21" s="1" t="s">
        <v>43</v>
      </c>
      <c r="B21" s="1">
        <v>1</v>
      </c>
      <c r="D21" s="1" t="s">
        <v>44</v>
      </c>
      <c r="E21" s="1" t="s">
        <v>41</v>
      </c>
    </row>
    <row r="22" customFormat="1" ht="22" hidden="1" customHeight="1" spans="1:5">
      <c r="A22" s="1" t="s">
        <v>45</v>
      </c>
      <c r="B22" s="1">
        <v>1</v>
      </c>
      <c r="D22" s="1" t="s">
        <v>22</v>
      </c>
      <c r="E22" s="1" t="s">
        <v>41</v>
      </c>
    </row>
    <row r="23" customFormat="1" hidden="1" spans="1:5">
      <c r="A23" s="1" t="s">
        <v>46</v>
      </c>
      <c r="B23" s="1">
        <v>1</v>
      </c>
      <c r="D23" s="1" t="s">
        <v>38</v>
      </c>
      <c r="E23" s="1" t="s">
        <v>47</v>
      </c>
    </row>
  </sheetData>
  <dataValidations count="1">
    <dataValidation type="list" allowBlank="1" showErrorMessage="1" sqref="D2:D8 D9:D10 D11:D6497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20</v>
      </c>
    </row>
    <row r="6" spans="1:1">
      <c r="A6" t="s">
        <v>33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16</v>
      </c>
    </row>
    <row r="21" spans="1:1">
      <c r="A21" t="s">
        <v>64</v>
      </c>
    </row>
    <row r="22" spans="1:1">
      <c r="A22" t="s">
        <v>36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22</v>
      </c>
    </row>
    <row r="41" spans="1:1">
      <c r="A41" t="s">
        <v>40</v>
      </c>
    </row>
    <row r="42" spans="1:1">
      <c r="A42" t="s">
        <v>44</v>
      </c>
    </row>
    <row r="43" spans="1:1">
      <c r="A43" t="s">
        <v>26</v>
      </c>
    </row>
    <row r="44" spans="1:1">
      <c r="A44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2025-12-01T09:21:29Z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57716BCB6E9741A69CFE49C0A51F0F7F_13</vt:lpwstr>
  </property>
  <property fmtid="{D5CDD505-2E9C-101B-9397-08002B2CF9AE}" pid="3" name="KSOProductBuildVer">
    <vt:lpwstr>2052-12.1.0.21915</vt:lpwstr>
  </property>
</Properties>
</file>